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mesbook/Dropbox (NWIL District)/District Secretary/District Secretary/District Assembly/"/>
    </mc:Choice>
  </mc:AlternateContent>
  <xr:revisionPtr revIDLastSave="0" documentId="13_ncr:1_{4EEFEA60-F9DA-914F-B431-C030F18E506C}" xr6:coauthVersionLast="47" xr6:coauthVersionMax="47" xr10:uidLastSave="{00000000-0000-0000-0000-000000000000}"/>
  <bookViews>
    <workbookView xWindow="240" yWindow="740" windowWidth="27640" windowHeight="15740" xr2:uid="{2E2DED74-2F60-5C41-AB13-B77CBE632ED7}"/>
  </bookViews>
  <sheets>
    <sheet name="Delegates" sheetId="1" r:id="rId1"/>
    <sheet name="Sheet2" sheetId="2" state="hidden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9" i="1" l="1"/>
  <c r="A15" i="1"/>
  <c r="A11" i="1"/>
  <c r="A7" i="1"/>
  <c r="A23" i="2"/>
  <c r="A16" i="2"/>
  <c r="A9" i="2"/>
</calcChain>
</file>

<file path=xl/sharedStrings.xml><?xml version="1.0" encoding="utf-8"?>
<sst xmlns="http://schemas.openxmlformats.org/spreadsheetml/2006/main" count="28" uniqueCount="23">
  <si>
    <t>District Assembly</t>
  </si>
  <si>
    <t>NMI</t>
  </si>
  <si>
    <t>NYI</t>
  </si>
  <si>
    <t>NWIL District Assembly and Convention  Delegates</t>
  </si>
  <si>
    <t>Enter total church membership</t>
  </si>
  <si>
    <t>Enter NMI Membership</t>
  </si>
  <si>
    <t>Enter NYI Membership</t>
  </si>
  <si>
    <t>membership number for each delegate</t>
  </si>
  <si>
    <t>minimum number of delegates</t>
  </si>
  <si>
    <t>membership number for first delegate(s) allowed</t>
  </si>
  <si>
    <t>District size is over 6,000 members</t>
  </si>
  <si>
    <t>Enter total number of SDMI Leaders and Teachers</t>
  </si>
  <si>
    <t>nwil</t>
  </si>
  <si>
    <t>protected</t>
  </si>
  <si>
    <t>SDMI Convention Delegates</t>
  </si>
  <si>
    <t>NYI Convention Delegates</t>
  </si>
  <si>
    <t>NMI Convention Delegates</t>
  </si>
  <si>
    <t>Setup formulas used</t>
  </si>
  <si>
    <t>District Assembly Lay Delegates to elect</t>
  </si>
  <si>
    <t>Note: The following numbers do not include ex-oficio members of the assembly or convention</t>
  </si>
  <si>
    <t>Number of Lay Delegates to elect</t>
  </si>
  <si>
    <t>Number of Delegates to elect</t>
  </si>
  <si>
    <t>Number of delegates to elect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</si>
</sst>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0" fillId="2" borderId="0" xfId="0" applyFill="1" applyAlignment="1" applyProtection="1">
      <alignment horizontal="center"/>
      <protection hidden="1"/>
    </xf>
    <xf numFmtId="0" fontId="2" fillId="2" borderId="0" xfId="0" applyFont="1" applyFill="1" applyAlignment="1">
      <alignment horizontal="left" vertical="center"/>
    </xf>
    <xf numFmtId="0" fontId="4" fillId="3" borderId="0" xfId="0" applyFont="1" applyFill="1"/>
    <xf numFmtId="0" fontId="1" fillId="3" borderId="0" xfId="0" applyFont="1" applyFill="1"/>
    <xf numFmtId="0" fontId="2" fillId="0" borderId="1" xfId="0" applyFont="1" applyFill="1" applyBorder="1" applyAlignment="1" applyProtection="1">
      <alignment horizontal="center"/>
      <protection locked="0"/>
    </xf>
    <xf numFmtId="0" fontId="5" fillId="4" borderId="0" xfId="0" applyFont="1" applyFill="1" applyAlignment="1" applyProtection="1">
      <alignment horizontal="center"/>
      <protection hidden="1"/>
    </xf>
    <xf numFmtId="1" fontId="5" fillId="4" borderId="0" xfId="0" applyNumberFormat="1" applyFont="1" applyFill="1" applyAlignment="1" applyProtection="1">
      <alignment horizontal="center"/>
      <protection hidden="1"/>
    </xf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338F2-2751-A643-BE8B-5FDC34F80A48}">
  <dimension ref="A1:G19"/>
  <sheetViews>
    <sheetView tabSelected="1" workbookViewId="0">
      <selection activeCell="A14" sqref="A14"/>
    </sheetView>
  </sheetViews>
  <sheetFormatPr baseColWidth="10" defaultRowHeight="16" x14ac:dyDescent="0.2"/>
  <cols>
    <col min="1" max="16384" width="10.83203125" style="2"/>
  </cols>
  <sheetData>
    <row r="1" spans="1:7" ht="26" x14ac:dyDescent="0.3">
      <c r="A1" s="8" t="s">
        <v>3</v>
      </c>
      <c r="B1" s="9"/>
      <c r="C1" s="9"/>
      <c r="D1" s="9"/>
      <c r="E1" s="9"/>
      <c r="F1" s="9"/>
      <c r="G1" s="9"/>
    </row>
    <row r="2" spans="1:7" x14ac:dyDescent="0.2">
      <c r="A2" s="3" t="s">
        <v>19</v>
      </c>
    </row>
    <row r="5" spans="1:7" ht="22" thickBot="1" x14ac:dyDescent="0.3">
      <c r="A5" s="4" t="s">
        <v>18</v>
      </c>
    </row>
    <row r="6" spans="1:7" ht="23" thickTop="1" thickBot="1" x14ac:dyDescent="0.3">
      <c r="A6" s="10">
        <v>124</v>
      </c>
      <c r="B6" s="4" t="s">
        <v>4</v>
      </c>
    </row>
    <row r="7" spans="1:7" ht="22" thickTop="1" x14ac:dyDescent="0.25">
      <c r="A7" s="11">
        <f>ROUNDUP((((A6-75)/50)+1),0)</f>
        <v>2</v>
      </c>
      <c r="B7" s="13" t="s">
        <v>20</v>
      </c>
    </row>
    <row r="9" spans="1:7" ht="22" thickBot="1" x14ac:dyDescent="0.3">
      <c r="A9" s="5" t="s">
        <v>16</v>
      </c>
    </row>
    <row r="10" spans="1:7" ht="23" thickTop="1" thickBot="1" x14ac:dyDescent="0.3">
      <c r="A10" s="10">
        <v>124</v>
      </c>
      <c r="B10" s="4" t="s">
        <v>5</v>
      </c>
    </row>
    <row r="11" spans="1:7" ht="22" thickTop="1" x14ac:dyDescent="0.25">
      <c r="A11" s="11">
        <f>ROUNDUP((((A10-37)/25)+2),0)</f>
        <v>6</v>
      </c>
      <c r="B11" s="13" t="s">
        <v>21</v>
      </c>
    </row>
    <row r="12" spans="1:7" x14ac:dyDescent="0.2">
      <c r="A12" s="6"/>
    </row>
    <row r="13" spans="1:7" ht="22" thickBot="1" x14ac:dyDescent="0.3">
      <c r="A13" s="5" t="s">
        <v>15</v>
      </c>
    </row>
    <row r="14" spans="1:7" ht="23" thickTop="1" thickBot="1" x14ac:dyDescent="0.3">
      <c r="A14" s="10">
        <v>73</v>
      </c>
      <c r="B14" s="4" t="s">
        <v>6</v>
      </c>
    </row>
    <row r="15" spans="1:7" ht="22" thickTop="1" x14ac:dyDescent="0.25">
      <c r="A15" s="11">
        <f>ROUNDUP((((A14-45)/30)+4),0)</f>
        <v>5</v>
      </c>
      <c r="B15" s="13" t="s">
        <v>21</v>
      </c>
    </row>
    <row r="17" spans="1:2" ht="22" thickBot="1" x14ac:dyDescent="0.25">
      <c r="A17" s="7" t="s">
        <v>14</v>
      </c>
    </row>
    <row r="18" spans="1:2" ht="23" thickTop="1" thickBot="1" x14ac:dyDescent="0.3">
      <c r="A18" s="10">
        <v>8</v>
      </c>
      <c r="B18" s="4" t="s">
        <v>11</v>
      </c>
    </row>
    <row r="19" spans="1:2" ht="22" thickTop="1" x14ac:dyDescent="0.25">
      <c r="A19" s="12">
        <f>A18/4</f>
        <v>2</v>
      </c>
      <c r="B19" s="13" t="s">
        <v>22</v>
      </c>
    </row>
  </sheetData>
  <sheetProtection algorithmName="SHA-512" hashValue="h3nEEzV05luhMIOSg9oWDiYxN/r1BBPA238E0LnSMRHpJ8N21koI/1gfpgPPKTy4uAlJ5OAHdXoDMV+W0g9ufA==" saltValue="NMdBCdDf/TaUDjgcvLIYfg==" spinCount="100000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A4986-DB92-5C4C-8F40-A646FA22C434}">
  <dimension ref="A1:E25"/>
  <sheetViews>
    <sheetView workbookViewId="0">
      <selection activeCell="F16" sqref="F16"/>
    </sheetView>
  </sheetViews>
  <sheetFormatPr baseColWidth="10" defaultRowHeight="16" x14ac:dyDescent="0.2"/>
  <sheetData>
    <row r="1" spans="1:5" x14ac:dyDescent="0.2">
      <c r="A1" t="s">
        <v>3</v>
      </c>
      <c r="E1" t="s">
        <v>10</v>
      </c>
    </row>
    <row r="2" spans="1:5" x14ac:dyDescent="0.2">
      <c r="A2" t="s">
        <v>17</v>
      </c>
    </row>
    <row r="4" spans="1:5" x14ac:dyDescent="0.2">
      <c r="A4" t="s">
        <v>0</v>
      </c>
    </row>
    <row r="5" spans="1:5" x14ac:dyDescent="0.2">
      <c r="A5" s="1">
        <v>1000</v>
      </c>
      <c r="B5" t="s">
        <v>4</v>
      </c>
    </row>
    <row r="6" spans="1:5" x14ac:dyDescent="0.2">
      <c r="A6" s="1">
        <v>75</v>
      </c>
      <c r="B6" t="s">
        <v>9</v>
      </c>
    </row>
    <row r="7" spans="1:5" x14ac:dyDescent="0.2">
      <c r="A7" s="1">
        <v>50</v>
      </c>
      <c r="B7" t="s">
        <v>7</v>
      </c>
    </row>
    <row r="8" spans="1:5" x14ac:dyDescent="0.2">
      <c r="A8" s="1">
        <v>1</v>
      </c>
      <c r="B8" t="s">
        <v>8</v>
      </c>
    </row>
    <row r="9" spans="1:5" x14ac:dyDescent="0.2">
      <c r="A9" s="1">
        <f>ROUNDUP((((A5-A6)/A7)+A8),0)</f>
        <v>20</v>
      </c>
    </row>
    <row r="11" spans="1:5" x14ac:dyDescent="0.2">
      <c r="A11" s="1" t="s">
        <v>1</v>
      </c>
    </row>
    <row r="12" spans="1:5" x14ac:dyDescent="0.2">
      <c r="A12" s="1">
        <v>1000</v>
      </c>
      <c r="B12" t="s">
        <v>5</v>
      </c>
    </row>
    <row r="13" spans="1:5" x14ac:dyDescent="0.2">
      <c r="A13" s="1">
        <v>37</v>
      </c>
    </row>
    <row r="14" spans="1:5" x14ac:dyDescent="0.2">
      <c r="A14" s="1">
        <v>25</v>
      </c>
    </row>
    <row r="15" spans="1:5" x14ac:dyDescent="0.2">
      <c r="A15" s="1">
        <v>2</v>
      </c>
    </row>
    <row r="16" spans="1:5" x14ac:dyDescent="0.2">
      <c r="A16" s="1">
        <f>ROUNDUP((((A12-A13)/A14)+A15),0)</f>
        <v>41</v>
      </c>
    </row>
    <row r="18" spans="1:2" x14ac:dyDescent="0.2">
      <c r="A18" s="1" t="s">
        <v>2</v>
      </c>
      <c r="B18" t="s">
        <v>6</v>
      </c>
    </row>
    <row r="19" spans="1:2" x14ac:dyDescent="0.2">
      <c r="A19" s="1">
        <v>75</v>
      </c>
    </row>
    <row r="20" spans="1:2" x14ac:dyDescent="0.2">
      <c r="A20" s="1">
        <v>45</v>
      </c>
    </row>
    <row r="21" spans="1:2" x14ac:dyDescent="0.2">
      <c r="A21" s="1">
        <v>30</v>
      </c>
    </row>
    <row r="22" spans="1:2" x14ac:dyDescent="0.2">
      <c r="A22" s="1">
        <v>4</v>
      </c>
    </row>
    <row r="23" spans="1:2" x14ac:dyDescent="0.2">
      <c r="A23" s="1">
        <f>ROUNDUP((((A19-A20)/A21)+A22),0)</f>
        <v>5</v>
      </c>
    </row>
    <row r="25" spans="1:2" x14ac:dyDescent="0.2">
      <c r="A25" t="s">
        <v>12</v>
      </c>
      <c r="B25" t="s">
        <v>13</v>
      </c>
    </row>
  </sheetData>
  <sheetProtection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Delegates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2022-01-20T15:02:09Z</dcterms:created>
  <dcterms:modified xsi:type="dcterms:W3CDTF">2022-03-08T10:35:41Z</dcterms:modified>
</cp:coreProperties>
</file>